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protok_za objavu\"/>
    </mc:Choice>
  </mc:AlternateContent>
  <bookViews>
    <workbookView xWindow="0" yWindow="0" windowWidth="28215" windowHeight="10710"/>
  </bookViews>
  <sheets>
    <sheet name="reg 2025" sheetId="4" r:id="rId1"/>
    <sheet name="reg 2025 po vrsti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5" l="1"/>
  <c r="E46" i="5"/>
  <c r="D46" i="5"/>
  <c r="C46" i="5"/>
  <c r="C77" i="5" s="1"/>
  <c r="D42" i="5"/>
  <c r="E42" i="5"/>
  <c r="F42" i="5"/>
  <c r="D77" i="5"/>
  <c r="D5" i="5"/>
  <c r="E5" i="5"/>
  <c r="F5" i="5"/>
  <c r="D8" i="5"/>
  <c r="E8" i="5"/>
  <c r="F8" i="5"/>
  <c r="D11" i="5"/>
  <c r="E11" i="5"/>
  <c r="F11" i="5"/>
  <c r="F14" i="5"/>
  <c r="D14" i="5"/>
  <c r="E14" i="5"/>
  <c r="D17" i="5"/>
  <c r="E17" i="5"/>
  <c r="F17" i="5"/>
  <c r="D20" i="5"/>
  <c r="E20" i="5"/>
  <c r="F20" i="5"/>
  <c r="D22" i="5"/>
  <c r="E22" i="5"/>
  <c r="F22" i="5"/>
  <c r="D25" i="5"/>
  <c r="E25" i="5"/>
  <c r="F25" i="5"/>
  <c r="D29" i="5"/>
  <c r="E29" i="5"/>
  <c r="F29" i="5"/>
  <c r="D32" i="5"/>
  <c r="E32" i="5"/>
  <c r="F32" i="5"/>
  <c r="D36" i="5"/>
  <c r="E36" i="5"/>
  <c r="F36" i="5"/>
  <c r="D39" i="5"/>
  <c r="E39" i="5"/>
  <c r="F39" i="5"/>
  <c r="D49" i="5"/>
  <c r="E49" i="5"/>
  <c r="F49" i="5"/>
  <c r="D52" i="5"/>
  <c r="E52" i="5"/>
  <c r="F52" i="5"/>
  <c r="D57" i="5"/>
  <c r="E57" i="5"/>
  <c r="F57" i="5"/>
  <c r="D59" i="5"/>
  <c r="E59" i="5"/>
  <c r="F59" i="5"/>
  <c r="D62" i="5"/>
  <c r="E62" i="5"/>
  <c r="F62" i="5"/>
  <c r="D65" i="5"/>
  <c r="E65" i="5"/>
  <c r="F65" i="5"/>
  <c r="D67" i="5"/>
  <c r="E67" i="5"/>
  <c r="F67" i="5"/>
  <c r="D71" i="5"/>
  <c r="E71" i="5"/>
  <c r="F71" i="5"/>
  <c r="D76" i="5"/>
  <c r="E76" i="5"/>
  <c r="F76" i="5"/>
  <c r="C76" i="5"/>
  <c r="C71" i="5"/>
  <c r="C67" i="5"/>
  <c r="C65" i="5"/>
  <c r="C62" i="5"/>
  <c r="C59" i="5"/>
  <c r="C57" i="5"/>
  <c r="C52" i="5"/>
  <c r="C49" i="5"/>
  <c r="C42" i="5"/>
  <c r="C39" i="5"/>
  <c r="C36" i="5"/>
  <c r="C32" i="5"/>
  <c r="C29" i="5"/>
  <c r="C25" i="5"/>
  <c r="C22" i="5"/>
  <c r="C20" i="5"/>
  <c r="C17" i="5"/>
  <c r="C14" i="5"/>
  <c r="C11" i="5"/>
  <c r="C8" i="5"/>
  <c r="C5" i="5"/>
  <c r="B26" i="4"/>
  <c r="F77" i="5" l="1"/>
  <c r="E77" i="5"/>
  <c r="C26" i="4"/>
  <c r="D26" i="4"/>
  <c r="E26" i="4"/>
</calcChain>
</file>

<file path=xl/sharedStrings.xml><?xml version="1.0" encoding="utf-8"?>
<sst xmlns="http://schemas.openxmlformats.org/spreadsheetml/2006/main" count="163" uniqueCount="62">
  <si>
    <t>Distrikt Brčko - Osnovni sud</t>
  </si>
  <si>
    <t>Reg. posl. subjekata - F1</t>
  </si>
  <si>
    <t>Reg. posl. subjekata - F2</t>
  </si>
  <si>
    <t>Reg. posl. subjekata - F3</t>
  </si>
  <si>
    <t>Reg. posl. subjekata - Ostalo*</t>
  </si>
  <si>
    <t>Reg. posl. subjekata - Reg</t>
  </si>
  <si>
    <t>Reg. posl. subjekata - RegZ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</si>
  <si>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</si>
  <si>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</si>
  <si>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</si>
  <si>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</si>
  <si>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</si>
  <si>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</si>
  <si>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Bihać</t>
  </si>
  <si>
    <t>Općinski sud Goražde</t>
  </si>
  <si>
    <t>Općinski sud Livno</t>
  </si>
  <si>
    <t>Općinski sud Mostar</t>
  </si>
  <si>
    <t>Općinski sud Orašje</t>
  </si>
  <si>
    <t>Općinski sud Sarajevo</t>
  </si>
  <si>
    <t>Općinski sud Široki Brijeg</t>
  </si>
  <si>
    <t>Općinski sud Travnik</t>
  </si>
  <si>
    <t>Općinski sud Tuzla</t>
  </si>
  <si>
    <t>Općinski sud Zenica</t>
  </si>
  <si>
    <t>Osnovni sud Banja Luka</t>
  </si>
  <si>
    <t>Osnovni sud Bijeljina</t>
  </si>
  <si>
    <t>Osnovni sud Doboj</t>
  </si>
  <si>
    <t>Osnovni sud Prijedor</t>
  </si>
  <si>
    <t>Osnovni sud Sokolac</t>
  </si>
  <si>
    <t>Osnovni sud Trebinje</t>
  </si>
  <si>
    <t>Sud</t>
  </si>
  <si>
    <t>UKUPNO</t>
  </si>
  <si>
    <t>Vrsta predmeta registracije</t>
  </si>
  <si>
    <t>Okružni privredni sud Banja Luka Ukupno</t>
  </si>
  <si>
    <t>Okružni privredni sud Bijeljina Ukupno</t>
  </si>
  <si>
    <t>Okružni privredni sud Doboj Ukupno</t>
  </si>
  <si>
    <t>Okružni privredni sud Istočno Sarajevo Ukupno</t>
  </si>
  <si>
    <t>Okružni privredni sud Prijedor Ukupno</t>
  </si>
  <si>
    <t>Okružni privredni sud Trebinje Ukupno</t>
  </si>
  <si>
    <t>Općinski sud Bihać Ukupno</t>
  </si>
  <si>
    <t>Općinski sud Goražde Ukupno</t>
  </si>
  <si>
    <t>Općinski sud Livno Ukupno</t>
  </si>
  <si>
    <t>Općinski sud Mostar Ukupno</t>
  </si>
  <si>
    <t>Općinski sud Orašje Ukupno</t>
  </si>
  <si>
    <t>Općinski sud Sarajevo Ukupno</t>
  </si>
  <si>
    <t>Općinski sud Široki Brijeg Ukupno</t>
  </si>
  <si>
    <t>Općinski sud Travnik Ukupno</t>
  </si>
  <si>
    <t>Općinski sud Tuzla Ukupno</t>
  </si>
  <si>
    <t>Općinski sud Zenica Ukupno</t>
  </si>
  <si>
    <t>Osnovni sud Banja Luka Ukupno</t>
  </si>
  <si>
    <t>Osnovni sud Bijeljina Ukupno</t>
  </si>
  <si>
    <t>Osnovni sud Doboj Ukupno</t>
  </si>
  <si>
    <t>Osnovni sud Prijedor Ukupno</t>
  </si>
  <si>
    <t>Osnovni sud Sokolac Ukupno</t>
  </si>
  <si>
    <t>Osnovni sud Trebinje Ukupno</t>
  </si>
  <si>
    <t>Distrikt Brčko - Osnovni sud Ukupno</t>
  </si>
  <si>
    <t>U K U P N O</t>
  </si>
  <si>
    <t>Protok predmeta registracije u sudovima u BiH u toku 2025. godine</t>
  </si>
  <si>
    <t>Broj neriješenih predmeta 01.01.2025.</t>
  </si>
  <si>
    <t>Broj primljenih predmeta tokom 2025.</t>
  </si>
  <si>
    <t>Broj riješenih predmeta tokom 2025.</t>
  </si>
  <si>
    <t>Broj neriješenih predmeta 31.12.2025.</t>
  </si>
  <si>
    <t>Protok predmeta registracije u sudovima u BiH u toku 2025. godine - po vrstama predmeta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</si>
</sst>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CF4F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3" fontId="0" fillId="0" borderId="0" xfId="0" applyNumberFormat="1"/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 wrapText="1"/>
    </xf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3" fontId="2" fillId="3" borderId="1" xfId="0" applyNumberFormat="1" applyFont="1" applyFill="1" applyBorder="1"/>
    <xf numFmtId="3" fontId="1" fillId="0" borderId="1" xfId="0" applyNumberFormat="1" applyFont="1" applyFill="1" applyBorder="1"/>
    <xf numFmtId="3" fontId="2" fillId="2" borderId="1" xfId="0" applyNumberFormat="1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F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26"/>
  <sheetViews>
    <sheetView tabSelected="1" workbookViewId="0"/>
  </sheetViews>
  <sheetFormatPr defaultRowHeight="12.75" x14ac:dyDescent="0.2"/>
  <cols>
    <col min="1" max="1" width="30.875" style="1" customWidth="1"/>
    <col min="2" max="5" width="13.625" style="1" customWidth="1"/>
    <col min="6" max="16384" width="9" style="1"/>
  </cols>
  <sheetData>
    <row r="1" spans="1:5" customFormat="1" ht="24" customHeight="1" x14ac:dyDescent="0.25">
      <c r="A1" s="3" t="s">
        <v>56</v>
      </c>
      <c r="B1" s="4"/>
      <c r="C1" s="4"/>
      <c r="D1" s="2"/>
    </row>
    <row r="2" spans="1:5" customFormat="1" ht="50.1" customHeight="1" x14ac:dyDescent="0.25">
      <c r="A2" s="5" t="s">
        <v>29</v>
      </c>
      <c r="B2" s="6" t="s">
        <v>57</v>
      </c>
      <c r="C2" s="6" t="s">
        <v>58</v>
      </c>
      <c r="D2" s="6" t="s">
        <v>59</v>
      </c>
      <c r="E2" s="6" t="s">
        <v>60</v>
      </c>
    </row>
    <row r="3" spans="1:5" ht="15" customHeight="1" x14ac:dyDescent="0.2">
      <c r="A3" s="7" t="s">
        <v>7</v>
      </c>
      <c r="B3" s="8">
        <v>218</v>
      </c>
      <c r="C3" s="8">
        <v>11156</v>
      </c>
      <c r="D3" s="8">
        <v>11171</v>
      </c>
      <c r="E3" s="8">
        <v>203</v>
      </c>
    </row>
    <row r="4" spans="1:5" ht="15" customHeight="1" x14ac:dyDescent="0.2">
      <c r="A4" s="7" t="s">
        <v>8</v>
      </c>
      <c r="B4" s="8">
        <v>5</v>
      </c>
      <c r="C4" s="8">
        <v>4176</v>
      </c>
      <c r="D4" s="8">
        <v>4176</v>
      </c>
      <c r="E4" s="8">
        <v>5</v>
      </c>
    </row>
    <row r="5" spans="1:5" ht="15" customHeight="1" x14ac:dyDescent="0.2">
      <c r="A5" s="7" t="s">
        <v>9</v>
      </c>
      <c r="B5" s="8">
        <v>27</v>
      </c>
      <c r="C5" s="8">
        <v>2947</v>
      </c>
      <c r="D5" s="8">
        <v>2958</v>
      </c>
      <c r="E5" s="8">
        <v>16</v>
      </c>
    </row>
    <row r="6" spans="1:5" ht="15" customHeight="1" x14ac:dyDescent="0.2">
      <c r="A6" s="7" t="s">
        <v>10</v>
      </c>
      <c r="B6" s="8">
        <v>9</v>
      </c>
      <c r="C6" s="8">
        <v>3027</v>
      </c>
      <c r="D6" s="8">
        <v>3026</v>
      </c>
      <c r="E6" s="8">
        <v>10</v>
      </c>
    </row>
    <row r="7" spans="1:5" ht="15" customHeight="1" x14ac:dyDescent="0.2">
      <c r="A7" s="7" t="s">
        <v>11</v>
      </c>
      <c r="B7" s="8">
        <v>5</v>
      </c>
      <c r="C7" s="8">
        <v>2198</v>
      </c>
      <c r="D7" s="8">
        <v>2191</v>
      </c>
      <c r="E7" s="8">
        <v>12</v>
      </c>
    </row>
    <row r="8" spans="1:5" ht="15" customHeight="1" x14ac:dyDescent="0.2">
      <c r="A8" s="7" t="s">
        <v>12</v>
      </c>
      <c r="B8" s="8">
        <v>22</v>
      </c>
      <c r="C8" s="8">
        <v>1885</v>
      </c>
      <c r="D8" s="8">
        <v>1898</v>
      </c>
      <c r="E8" s="8">
        <v>9</v>
      </c>
    </row>
    <row r="9" spans="1:5" ht="15" customHeight="1" x14ac:dyDescent="0.2">
      <c r="A9" s="7" t="s">
        <v>13</v>
      </c>
      <c r="B9" s="8">
        <v>31</v>
      </c>
      <c r="C9" s="8">
        <v>875</v>
      </c>
      <c r="D9" s="8">
        <v>864</v>
      </c>
      <c r="E9" s="8">
        <v>42</v>
      </c>
    </row>
    <row r="10" spans="1:5" ht="15" customHeight="1" x14ac:dyDescent="0.2">
      <c r="A10" s="7" t="s">
        <v>14</v>
      </c>
      <c r="B10" s="8">
        <v>4</v>
      </c>
      <c r="C10" s="8">
        <v>472</v>
      </c>
      <c r="D10" s="8">
        <v>473</v>
      </c>
      <c r="E10" s="8">
        <v>3</v>
      </c>
    </row>
    <row r="11" spans="1:5" ht="15" customHeight="1" x14ac:dyDescent="0.2">
      <c r="A11" s="7" t="s">
        <v>15</v>
      </c>
      <c r="B11" s="8">
        <v>6</v>
      </c>
      <c r="C11" s="8">
        <v>1182</v>
      </c>
      <c r="D11" s="8">
        <v>1184</v>
      </c>
      <c r="E11" s="8">
        <v>4</v>
      </c>
    </row>
    <row r="12" spans="1:5" ht="15" customHeight="1" x14ac:dyDescent="0.2">
      <c r="A12" s="7" t="s">
        <v>16</v>
      </c>
      <c r="B12" s="8">
        <v>141</v>
      </c>
      <c r="C12" s="8">
        <v>5182</v>
      </c>
      <c r="D12" s="8">
        <v>5093</v>
      </c>
      <c r="E12" s="8">
        <v>230</v>
      </c>
    </row>
    <row r="13" spans="1:5" ht="15" customHeight="1" x14ac:dyDescent="0.2">
      <c r="A13" s="7" t="s">
        <v>17</v>
      </c>
      <c r="B13" s="8">
        <v>1</v>
      </c>
      <c r="C13" s="8">
        <v>863</v>
      </c>
      <c r="D13" s="8">
        <v>864</v>
      </c>
      <c r="E13" s="8">
        <v>0</v>
      </c>
    </row>
    <row r="14" spans="1:5" ht="15" customHeight="1" x14ac:dyDescent="0.2">
      <c r="A14" s="7" t="s">
        <v>18</v>
      </c>
      <c r="B14" s="8">
        <v>741</v>
      </c>
      <c r="C14" s="8">
        <v>19994</v>
      </c>
      <c r="D14" s="8">
        <v>20015</v>
      </c>
      <c r="E14" s="8">
        <v>720</v>
      </c>
    </row>
    <row r="15" spans="1:5" ht="15" customHeight="1" x14ac:dyDescent="0.2">
      <c r="A15" s="7" t="s">
        <v>19</v>
      </c>
      <c r="B15" s="8">
        <v>13</v>
      </c>
      <c r="C15" s="8">
        <v>2439</v>
      </c>
      <c r="D15" s="8">
        <v>2426</v>
      </c>
      <c r="E15" s="8">
        <v>26</v>
      </c>
    </row>
    <row r="16" spans="1:5" ht="15" customHeight="1" x14ac:dyDescent="0.2">
      <c r="A16" s="7" t="s">
        <v>20</v>
      </c>
      <c r="B16" s="8">
        <v>36</v>
      </c>
      <c r="C16" s="8">
        <v>3155</v>
      </c>
      <c r="D16" s="8">
        <v>3150</v>
      </c>
      <c r="E16" s="8">
        <v>41</v>
      </c>
    </row>
    <row r="17" spans="1:5" ht="15" customHeight="1" x14ac:dyDescent="0.2">
      <c r="A17" s="7" t="s">
        <v>21</v>
      </c>
      <c r="B17" s="8">
        <v>67</v>
      </c>
      <c r="C17" s="8">
        <v>7730</v>
      </c>
      <c r="D17" s="8">
        <v>7453</v>
      </c>
      <c r="E17" s="8">
        <v>344</v>
      </c>
    </row>
    <row r="18" spans="1:5" ht="15" customHeight="1" x14ac:dyDescent="0.2">
      <c r="A18" s="7" t="s">
        <v>22</v>
      </c>
      <c r="B18" s="8">
        <v>59</v>
      </c>
      <c r="C18" s="8">
        <v>5761</v>
      </c>
      <c r="D18" s="8">
        <v>5762</v>
      </c>
      <c r="E18" s="8">
        <v>58</v>
      </c>
    </row>
    <row r="19" spans="1:5" ht="15" customHeight="1" x14ac:dyDescent="0.2">
      <c r="A19" s="7" t="s">
        <v>23</v>
      </c>
      <c r="B19" s="8">
        <v>35</v>
      </c>
      <c r="C19" s="8">
        <v>165</v>
      </c>
      <c r="D19" s="8">
        <v>141</v>
      </c>
      <c r="E19" s="8">
        <v>59</v>
      </c>
    </row>
    <row r="20" spans="1:5" ht="15" customHeight="1" x14ac:dyDescent="0.2">
      <c r="A20" s="7" t="s">
        <v>24</v>
      </c>
      <c r="B20" s="8">
        <v>11</v>
      </c>
      <c r="C20" s="8">
        <v>130</v>
      </c>
      <c r="D20" s="8">
        <v>123</v>
      </c>
      <c r="E20" s="8">
        <v>18</v>
      </c>
    </row>
    <row r="21" spans="1:5" ht="15" customHeight="1" x14ac:dyDescent="0.2">
      <c r="A21" s="7" t="s">
        <v>25</v>
      </c>
      <c r="B21" s="8">
        <v>8</v>
      </c>
      <c r="C21" s="8">
        <v>130</v>
      </c>
      <c r="D21" s="8">
        <v>134</v>
      </c>
      <c r="E21" s="8">
        <v>4</v>
      </c>
    </row>
    <row r="22" spans="1:5" ht="15" customHeight="1" x14ac:dyDescent="0.2">
      <c r="A22" s="7" t="s">
        <v>26</v>
      </c>
      <c r="B22" s="8">
        <v>78</v>
      </c>
      <c r="C22" s="8">
        <v>27</v>
      </c>
      <c r="D22" s="8">
        <v>47</v>
      </c>
      <c r="E22" s="8">
        <v>58</v>
      </c>
    </row>
    <row r="23" spans="1:5" ht="15" customHeight="1" x14ac:dyDescent="0.2">
      <c r="A23" s="7" t="s">
        <v>27</v>
      </c>
      <c r="B23" s="8">
        <v>421</v>
      </c>
      <c r="C23" s="8">
        <v>258</v>
      </c>
      <c r="D23" s="8">
        <v>79</v>
      </c>
      <c r="E23" s="8">
        <v>600</v>
      </c>
    </row>
    <row r="24" spans="1:5" ht="15" customHeight="1" x14ac:dyDescent="0.2">
      <c r="A24" s="7" t="s">
        <v>28</v>
      </c>
      <c r="B24" s="8">
        <v>7</v>
      </c>
      <c r="C24" s="8">
        <v>102</v>
      </c>
      <c r="D24" s="8">
        <v>102</v>
      </c>
      <c r="E24" s="8">
        <v>7</v>
      </c>
    </row>
    <row r="25" spans="1:5" ht="15" customHeight="1" x14ac:dyDescent="0.2">
      <c r="A25" s="7" t="s">
        <v>0</v>
      </c>
      <c r="B25" s="8">
        <v>135</v>
      </c>
      <c r="C25" s="8">
        <v>6531</v>
      </c>
      <c r="D25" s="8">
        <v>6613</v>
      </c>
      <c r="E25" s="8">
        <v>53</v>
      </c>
    </row>
    <row r="26" spans="1:5" ht="15" customHeight="1" x14ac:dyDescent="0.2">
      <c r="A26" s="5" t="s">
        <v>30</v>
      </c>
      <c r="B26" s="6">
        <f>SUM(B3:B25)</f>
        <v>2080</v>
      </c>
      <c r="C26" s="6">
        <f t="shared" ref="C26:E26" si="0">SUM(C3:C25)</f>
        <v>80385</v>
      </c>
      <c r="D26" s="6">
        <f t="shared" si="0"/>
        <v>79943</v>
      </c>
      <c r="E26" s="6">
        <f t="shared" si="0"/>
        <v>2522</v>
      </c>
    </row>
  </sheetData>
  <sortState ref="A3:E25">
    <sortCondition ref="A3:A25"/>
  </sortState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77"/>
  <sheetViews>
    <sheetView workbookViewId="0"/>
  </sheetViews>
  <sheetFormatPr defaultRowHeight="15.75" x14ac:dyDescent="0.25"/>
  <cols>
    <col min="1" max="1" width="32.75" style="1" customWidth="1"/>
    <col min="2" max="2" width="24.75" style="1" customWidth="1"/>
    <col min="3" max="6" width="13.625" style="2" customWidth="1"/>
  </cols>
  <sheetData>
    <row r="1" spans="1:6" ht="30" customHeight="1" x14ac:dyDescent="0.25">
      <c r="A1" s="3" t="s">
        <v>61</v>
      </c>
      <c r="B1" s="2"/>
      <c r="D1"/>
      <c r="E1"/>
      <c r="F1"/>
    </row>
    <row r="2" spans="1:6" ht="38.25" x14ac:dyDescent="0.25">
      <c r="A2" s="5" t="s">
        <v>29</v>
      </c>
      <c r="B2" s="9" t="s">
        <v>31</v>
      </c>
      <c r="C2" s="6" t="s">
        <v>57</v>
      </c>
      <c r="D2" s="6" t="s">
        <v>58</v>
      </c>
      <c r="E2" s="6" t="s">
        <v>59</v>
      </c>
      <c r="F2" s="6" t="s">
        <v>60</v>
      </c>
    </row>
    <row r="3" spans="1:6" x14ac:dyDescent="0.25">
      <c r="A3" s="7" t="s">
        <v>7</v>
      </c>
      <c r="B3" s="7" t="s">
        <v>5</v>
      </c>
      <c r="C3" s="8">
        <v>218</v>
      </c>
      <c r="D3" s="8">
        <v>2916</v>
      </c>
      <c r="E3" s="8">
        <v>2931</v>
      </c>
      <c r="F3" s="8">
        <v>203</v>
      </c>
    </row>
    <row r="4" spans="1:6" x14ac:dyDescent="0.25">
      <c r="A4" s="7" t="s">
        <v>7</v>
      </c>
      <c r="B4" s="7" t="s">
        <v>6</v>
      </c>
      <c r="C4" s="8">
        <v>0</v>
      </c>
      <c r="D4" s="8">
        <v>8240</v>
      </c>
      <c r="E4" s="8">
        <v>8240</v>
      </c>
      <c r="F4" s="8">
        <v>0</v>
      </c>
    </row>
    <row r="5" spans="1:6" x14ac:dyDescent="0.25">
      <c r="A5" s="11" t="s">
        <v>32</v>
      </c>
      <c r="B5" s="11"/>
      <c r="C5" s="13">
        <f>SUM(C3:C4)</f>
        <v>218</v>
      </c>
      <c r="D5" s="13">
        <f t="shared" ref="D5:F5" si="0">SUM(D3:D4)</f>
        <v>11156</v>
      </c>
      <c r="E5" s="13">
        <f t="shared" si="0"/>
        <v>11171</v>
      </c>
      <c r="F5" s="13">
        <f t="shared" si="0"/>
        <v>203</v>
      </c>
    </row>
    <row r="6" spans="1:6" x14ac:dyDescent="0.25">
      <c r="A6" s="7" t="s">
        <v>8</v>
      </c>
      <c r="B6" s="7" t="s">
        <v>5</v>
      </c>
      <c r="C6" s="8">
        <v>5</v>
      </c>
      <c r="D6" s="8">
        <v>936</v>
      </c>
      <c r="E6" s="8">
        <v>936</v>
      </c>
      <c r="F6" s="8">
        <v>5</v>
      </c>
    </row>
    <row r="7" spans="1:6" x14ac:dyDescent="0.25">
      <c r="A7" s="7" t="s">
        <v>8</v>
      </c>
      <c r="B7" s="7" t="s">
        <v>6</v>
      </c>
      <c r="C7" s="8">
        <v>0</v>
      </c>
      <c r="D7" s="8">
        <v>3240</v>
      </c>
      <c r="E7" s="8">
        <v>3240</v>
      </c>
      <c r="F7" s="8">
        <v>0</v>
      </c>
    </row>
    <row r="8" spans="1:6" x14ac:dyDescent="0.25">
      <c r="A8" s="11" t="s">
        <v>33</v>
      </c>
      <c r="B8" s="11"/>
      <c r="C8" s="13">
        <f>SUM(C6:C7)</f>
        <v>5</v>
      </c>
      <c r="D8" s="13">
        <f t="shared" ref="D8:F8" si="1">SUM(D6:D7)</f>
        <v>4176</v>
      </c>
      <c r="E8" s="13">
        <f t="shared" si="1"/>
        <v>4176</v>
      </c>
      <c r="F8" s="13">
        <f t="shared" si="1"/>
        <v>5</v>
      </c>
    </row>
    <row r="9" spans="1:6" x14ac:dyDescent="0.25">
      <c r="A9" s="7" t="s">
        <v>9</v>
      </c>
      <c r="B9" s="7" t="s">
        <v>5</v>
      </c>
      <c r="C9" s="8">
        <v>25</v>
      </c>
      <c r="D9" s="8">
        <v>715</v>
      </c>
      <c r="E9" s="8">
        <v>724</v>
      </c>
      <c r="F9" s="8">
        <v>16</v>
      </c>
    </row>
    <row r="10" spans="1:6" x14ac:dyDescent="0.25">
      <c r="A10" s="7" t="s">
        <v>9</v>
      </c>
      <c r="B10" s="7" t="s">
        <v>6</v>
      </c>
      <c r="C10" s="8">
        <v>2</v>
      </c>
      <c r="D10" s="8">
        <v>2232</v>
      </c>
      <c r="E10" s="8">
        <v>2234</v>
      </c>
      <c r="F10" s="8">
        <v>0</v>
      </c>
    </row>
    <row r="11" spans="1:6" x14ac:dyDescent="0.25">
      <c r="A11" s="11" t="s">
        <v>34</v>
      </c>
      <c r="B11" s="11"/>
      <c r="C11" s="13">
        <f>SUM(C9:C10)</f>
        <v>27</v>
      </c>
      <c r="D11" s="13">
        <f t="shared" ref="D11:F11" si="2">SUM(D9:D10)</f>
        <v>2947</v>
      </c>
      <c r="E11" s="13">
        <f t="shared" si="2"/>
        <v>2958</v>
      </c>
      <c r="F11" s="13">
        <f t="shared" si="2"/>
        <v>16</v>
      </c>
    </row>
    <row r="12" spans="1:6" x14ac:dyDescent="0.25">
      <c r="A12" s="7" t="s">
        <v>10</v>
      </c>
      <c r="B12" s="7" t="s">
        <v>5</v>
      </c>
      <c r="C12" s="8">
        <v>9</v>
      </c>
      <c r="D12" s="8">
        <v>690</v>
      </c>
      <c r="E12" s="8">
        <v>689</v>
      </c>
      <c r="F12" s="8">
        <v>10</v>
      </c>
    </row>
    <row r="13" spans="1:6" x14ac:dyDescent="0.25">
      <c r="A13" s="7" t="s">
        <v>10</v>
      </c>
      <c r="B13" s="7" t="s">
        <v>6</v>
      </c>
      <c r="C13" s="8">
        <v>0</v>
      </c>
      <c r="D13" s="8">
        <v>2337</v>
      </c>
      <c r="E13" s="8">
        <v>2337</v>
      </c>
      <c r="F13" s="8">
        <v>0</v>
      </c>
    </row>
    <row r="14" spans="1:6" x14ac:dyDescent="0.25">
      <c r="A14" s="11" t="s">
        <v>35</v>
      </c>
      <c r="B14" s="11"/>
      <c r="C14" s="13">
        <f>SUM(C12:C13)</f>
        <v>9</v>
      </c>
      <c r="D14" s="13">
        <f t="shared" ref="D14:E14" si="3">SUM(D12:D13)</f>
        <v>3027</v>
      </c>
      <c r="E14" s="13">
        <f t="shared" si="3"/>
        <v>3026</v>
      </c>
      <c r="F14" s="13">
        <f>SUM(F12:F13)</f>
        <v>10</v>
      </c>
    </row>
    <row r="15" spans="1:6" x14ac:dyDescent="0.25">
      <c r="A15" s="7" t="s">
        <v>11</v>
      </c>
      <c r="B15" s="7" t="s">
        <v>5</v>
      </c>
      <c r="C15" s="8">
        <v>5</v>
      </c>
      <c r="D15" s="8">
        <v>641</v>
      </c>
      <c r="E15" s="8">
        <v>634</v>
      </c>
      <c r="F15" s="8">
        <v>12</v>
      </c>
    </row>
    <row r="16" spans="1:6" x14ac:dyDescent="0.25">
      <c r="A16" s="7" t="s">
        <v>11</v>
      </c>
      <c r="B16" s="7" t="s">
        <v>6</v>
      </c>
      <c r="C16" s="8">
        <v>0</v>
      </c>
      <c r="D16" s="8">
        <v>1557</v>
      </c>
      <c r="E16" s="8">
        <v>1557</v>
      </c>
      <c r="F16" s="8">
        <v>0</v>
      </c>
    </row>
    <row r="17" spans="1:6" x14ac:dyDescent="0.25">
      <c r="A17" s="11" t="s">
        <v>36</v>
      </c>
      <c r="B17" s="11"/>
      <c r="C17" s="13">
        <f>SUM(C15:C16)</f>
        <v>5</v>
      </c>
      <c r="D17" s="13">
        <f t="shared" ref="D17:F17" si="4">SUM(D15:D16)</f>
        <v>2198</v>
      </c>
      <c r="E17" s="13">
        <f t="shared" si="4"/>
        <v>2191</v>
      </c>
      <c r="F17" s="13">
        <f t="shared" si="4"/>
        <v>12</v>
      </c>
    </row>
    <row r="18" spans="1:6" x14ac:dyDescent="0.25">
      <c r="A18" s="7" t="s">
        <v>12</v>
      </c>
      <c r="B18" s="7" t="s">
        <v>5</v>
      </c>
      <c r="C18" s="8">
        <v>22</v>
      </c>
      <c r="D18" s="8">
        <v>418</v>
      </c>
      <c r="E18" s="8">
        <v>431</v>
      </c>
      <c r="F18" s="8">
        <v>9</v>
      </c>
    </row>
    <row r="19" spans="1:6" x14ac:dyDescent="0.25">
      <c r="A19" s="7" t="s">
        <v>12</v>
      </c>
      <c r="B19" s="7" t="s">
        <v>6</v>
      </c>
      <c r="C19" s="8">
        <v>0</v>
      </c>
      <c r="D19" s="8">
        <v>1467</v>
      </c>
      <c r="E19" s="8">
        <v>1467</v>
      </c>
      <c r="F19" s="8">
        <v>0</v>
      </c>
    </row>
    <row r="20" spans="1:6" x14ac:dyDescent="0.25">
      <c r="A20" s="11" t="s">
        <v>37</v>
      </c>
      <c r="B20" s="11"/>
      <c r="C20" s="13">
        <f>SUM(C18:C19)</f>
        <v>22</v>
      </c>
      <c r="D20" s="13">
        <f t="shared" ref="D20:F20" si="5">SUM(D18:D19)</f>
        <v>1885</v>
      </c>
      <c r="E20" s="13">
        <f t="shared" si="5"/>
        <v>1898</v>
      </c>
      <c r="F20" s="13">
        <f t="shared" si="5"/>
        <v>9</v>
      </c>
    </row>
    <row r="21" spans="1:6" x14ac:dyDescent="0.25">
      <c r="A21" s="7" t="s">
        <v>13</v>
      </c>
      <c r="B21" s="7" t="s">
        <v>5</v>
      </c>
      <c r="C21" s="8">
        <v>31</v>
      </c>
      <c r="D21" s="8">
        <v>875</v>
      </c>
      <c r="E21" s="8">
        <v>864</v>
      </c>
      <c r="F21" s="8">
        <v>42</v>
      </c>
    </row>
    <row r="22" spans="1:6" x14ac:dyDescent="0.25">
      <c r="A22" s="11" t="s">
        <v>38</v>
      </c>
      <c r="B22" s="11"/>
      <c r="C22" s="13">
        <f>SUM(C21)</f>
        <v>31</v>
      </c>
      <c r="D22" s="13">
        <f t="shared" ref="D22:F22" si="6">SUM(D21)</f>
        <v>875</v>
      </c>
      <c r="E22" s="13">
        <f t="shared" si="6"/>
        <v>864</v>
      </c>
      <c r="F22" s="13">
        <f t="shared" si="6"/>
        <v>42</v>
      </c>
    </row>
    <row r="23" spans="1:6" x14ac:dyDescent="0.25">
      <c r="A23" s="7" t="s">
        <v>14</v>
      </c>
      <c r="B23" s="7" t="s">
        <v>5</v>
      </c>
      <c r="C23" s="8">
        <v>4</v>
      </c>
      <c r="D23" s="8">
        <v>71</v>
      </c>
      <c r="E23" s="8">
        <v>72</v>
      </c>
      <c r="F23" s="8">
        <v>3</v>
      </c>
    </row>
    <row r="24" spans="1:6" x14ac:dyDescent="0.25">
      <c r="A24" s="7" t="s">
        <v>14</v>
      </c>
      <c r="B24" s="7" t="s">
        <v>6</v>
      </c>
      <c r="C24" s="8">
        <v>0</v>
      </c>
      <c r="D24" s="8">
        <v>401</v>
      </c>
      <c r="E24" s="8">
        <v>401</v>
      </c>
      <c r="F24" s="8">
        <v>0</v>
      </c>
    </row>
    <row r="25" spans="1:6" x14ac:dyDescent="0.25">
      <c r="A25" s="11" t="s">
        <v>39</v>
      </c>
      <c r="B25" s="11"/>
      <c r="C25" s="13">
        <f>SUM(C23:C24)</f>
        <v>4</v>
      </c>
      <c r="D25" s="13">
        <f t="shared" ref="D25:F25" si="7">SUM(D23:D24)</f>
        <v>472</v>
      </c>
      <c r="E25" s="13">
        <f t="shared" si="7"/>
        <v>473</v>
      </c>
      <c r="F25" s="13">
        <f t="shared" si="7"/>
        <v>3</v>
      </c>
    </row>
    <row r="26" spans="1:6" x14ac:dyDescent="0.25">
      <c r="A26" s="7" t="s">
        <v>15</v>
      </c>
      <c r="B26" s="7" t="s">
        <v>5</v>
      </c>
      <c r="C26" s="8">
        <v>6</v>
      </c>
      <c r="D26" s="8">
        <v>348</v>
      </c>
      <c r="E26" s="8">
        <v>350</v>
      </c>
      <c r="F26" s="8">
        <v>4</v>
      </c>
    </row>
    <row r="27" spans="1:6" x14ac:dyDescent="0.25">
      <c r="A27" s="7" t="s">
        <v>15</v>
      </c>
      <c r="B27" s="7" t="s">
        <v>6</v>
      </c>
      <c r="C27" s="8">
        <v>0</v>
      </c>
      <c r="D27" s="8">
        <v>831</v>
      </c>
      <c r="E27" s="8">
        <v>831</v>
      </c>
      <c r="F27" s="8">
        <v>0</v>
      </c>
    </row>
    <row r="28" spans="1:6" x14ac:dyDescent="0.25">
      <c r="A28" s="7" t="s">
        <v>15</v>
      </c>
      <c r="B28" s="7" t="s">
        <v>2</v>
      </c>
      <c r="C28" s="8">
        <v>0</v>
      </c>
      <c r="D28" s="8">
        <v>3</v>
      </c>
      <c r="E28" s="8">
        <v>3</v>
      </c>
      <c r="F28" s="8">
        <v>0</v>
      </c>
    </row>
    <row r="29" spans="1:6" x14ac:dyDescent="0.25">
      <c r="A29" s="11" t="s">
        <v>40</v>
      </c>
      <c r="B29" s="11"/>
      <c r="C29" s="13">
        <f>SUM(C26:C28)</f>
        <v>6</v>
      </c>
      <c r="D29" s="13">
        <f t="shared" ref="D29:F29" si="8">SUM(D26:D28)</f>
        <v>1182</v>
      </c>
      <c r="E29" s="13">
        <f t="shared" si="8"/>
        <v>1184</v>
      </c>
      <c r="F29" s="13">
        <f t="shared" si="8"/>
        <v>4</v>
      </c>
    </row>
    <row r="30" spans="1:6" x14ac:dyDescent="0.25">
      <c r="A30" s="7" t="s">
        <v>16</v>
      </c>
      <c r="B30" s="7" t="s">
        <v>5</v>
      </c>
      <c r="C30" s="8">
        <v>120</v>
      </c>
      <c r="D30" s="8">
        <v>1109</v>
      </c>
      <c r="E30" s="8">
        <v>1033</v>
      </c>
      <c r="F30" s="8">
        <v>196</v>
      </c>
    </row>
    <row r="31" spans="1:6" x14ac:dyDescent="0.25">
      <c r="A31" s="7" t="s">
        <v>16</v>
      </c>
      <c r="B31" s="7" t="s">
        <v>6</v>
      </c>
      <c r="C31" s="8">
        <v>21</v>
      </c>
      <c r="D31" s="8">
        <v>4073</v>
      </c>
      <c r="E31" s="8">
        <v>4060</v>
      </c>
      <c r="F31" s="8">
        <v>34</v>
      </c>
    </row>
    <row r="32" spans="1:6" x14ac:dyDescent="0.25">
      <c r="A32" s="11" t="s">
        <v>41</v>
      </c>
      <c r="B32" s="11"/>
      <c r="C32" s="13">
        <f>SUM(C30:C31)</f>
        <v>141</v>
      </c>
      <c r="D32" s="13">
        <f t="shared" ref="D32:F32" si="9">SUM(D30:D31)</f>
        <v>5182</v>
      </c>
      <c r="E32" s="13">
        <f t="shared" si="9"/>
        <v>5093</v>
      </c>
      <c r="F32" s="13">
        <f t="shared" si="9"/>
        <v>230</v>
      </c>
    </row>
    <row r="33" spans="1:6" x14ac:dyDescent="0.25">
      <c r="A33" s="7" t="s">
        <v>17</v>
      </c>
      <c r="B33" s="7" t="s">
        <v>5</v>
      </c>
      <c r="C33" s="8">
        <v>0</v>
      </c>
      <c r="D33" s="8">
        <v>150</v>
      </c>
      <c r="E33" s="8">
        <v>150</v>
      </c>
      <c r="F33" s="8">
        <v>0</v>
      </c>
    </row>
    <row r="34" spans="1:6" x14ac:dyDescent="0.25">
      <c r="A34" s="7" t="s">
        <v>17</v>
      </c>
      <c r="B34" s="7" t="s">
        <v>6</v>
      </c>
      <c r="C34" s="8">
        <v>1</v>
      </c>
      <c r="D34" s="8">
        <v>690</v>
      </c>
      <c r="E34" s="8">
        <v>691</v>
      </c>
      <c r="F34" s="8">
        <v>0</v>
      </c>
    </row>
    <row r="35" spans="1:6" x14ac:dyDescent="0.25">
      <c r="A35" s="7" t="s">
        <v>17</v>
      </c>
      <c r="B35" s="7" t="s">
        <v>4</v>
      </c>
      <c r="C35" s="8">
        <v>0</v>
      </c>
      <c r="D35" s="8">
        <v>23</v>
      </c>
      <c r="E35" s="8">
        <v>23</v>
      </c>
      <c r="F35" s="8">
        <v>0</v>
      </c>
    </row>
    <row r="36" spans="1:6" x14ac:dyDescent="0.25">
      <c r="A36" s="11" t="s">
        <v>42</v>
      </c>
      <c r="B36" s="11"/>
      <c r="C36" s="13">
        <f>SUM(C33:C35)</f>
        <v>1</v>
      </c>
      <c r="D36" s="13">
        <f t="shared" ref="D36:F36" si="10">SUM(D33:D35)</f>
        <v>863</v>
      </c>
      <c r="E36" s="13">
        <f t="shared" si="10"/>
        <v>864</v>
      </c>
      <c r="F36" s="13">
        <f t="shared" si="10"/>
        <v>0</v>
      </c>
    </row>
    <row r="37" spans="1:6" x14ac:dyDescent="0.25">
      <c r="A37" s="7" t="s">
        <v>18</v>
      </c>
      <c r="B37" s="7" t="s">
        <v>5</v>
      </c>
      <c r="C37" s="8">
        <v>632</v>
      </c>
      <c r="D37" s="8">
        <v>5617</v>
      </c>
      <c r="E37" s="8">
        <v>5631</v>
      </c>
      <c r="F37" s="8">
        <v>618</v>
      </c>
    </row>
    <row r="38" spans="1:6" x14ac:dyDescent="0.25">
      <c r="A38" s="7" t="s">
        <v>18</v>
      </c>
      <c r="B38" s="7" t="s">
        <v>6</v>
      </c>
      <c r="C38" s="8">
        <v>109</v>
      </c>
      <c r="D38" s="8">
        <v>14377</v>
      </c>
      <c r="E38" s="8">
        <v>14384</v>
      </c>
      <c r="F38" s="8">
        <v>102</v>
      </c>
    </row>
    <row r="39" spans="1:6" x14ac:dyDescent="0.25">
      <c r="A39" s="11" t="s">
        <v>43</v>
      </c>
      <c r="B39" s="11"/>
      <c r="C39" s="13">
        <f>SUM(C37:C38)</f>
        <v>741</v>
      </c>
      <c r="D39" s="13">
        <f t="shared" ref="D39:F39" si="11">SUM(D37:D38)</f>
        <v>19994</v>
      </c>
      <c r="E39" s="13">
        <f t="shared" si="11"/>
        <v>20015</v>
      </c>
      <c r="F39" s="13">
        <f t="shared" si="11"/>
        <v>720</v>
      </c>
    </row>
    <row r="40" spans="1:6" x14ac:dyDescent="0.25">
      <c r="A40" s="7" t="s">
        <v>19</v>
      </c>
      <c r="B40" s="7" t="s">
        <v>5</v>
      </c>
      <c r="C40" s="8">
        <v>13</v>
      </c>
      <c r="D40" s="8">
        <v>496</v>
      </c>
      <c r="E40" s="8">
        <v>483</v>
      </c>
      <c r="F40" s="8">
        <v>26</v>
      </c>
    </row>
    <row r="41" spans="1:6" x14ac:dyDescent="0.25">
      <c r="A41" s="7" t="s">
        <v>19</v>
      </c>
      <c r="B41" s="7" t="s">
        <v>6</v>
      </c>
      <c r="C41" s="8">
        <v>0</v>
      </c>
      <c r="D41" s="8">
        <v>1943</v>
      </c>
      <c r="E41" s="8">
        <v>1943</v>
      </c>
      <c r="F41" s="8">
        <v>0</v>
      </c>
    </row>
    <row r="42" spans="1:6" x14ac:dyDescent="0.25">
      <c r="A42" s="11" t="s">
        <v>44</v>
      </c>
      <c r="B42" s="11"/>
      <c r="C42" s="13">
        <f>SUM(C40:C41)</f>
        <v>13</v>
      </c>
      <c r="D42" s="13">
        <f t="shared" ref="D42:F42" si="12">SUM(D40:D41)</f>
        <v>2439</v>
      </c>
      <c r="E42" s="13">
        <f t="shared" si="12"/>
        <v>2426</v>
      </c>
      <c r="F42" s="13">
        <f t="shared" si="12"/>
        <v>26</v>
      </c>
    </row>
    <row r="43" spans="1:6" x14ac:dyDescent="0.25">
      <c r="A43" s="7" t="s">
        <v>20</v>
      </c>
      <c r="B43" s="7" t="s">
        <v>5</v>
      </c>
      <c r="C43" s="8">
        <v>35</v>
      </c>
      <c r="D43" s="8">
        <v>742</v>
      </c>
      <c r="E43" s="8">
        <v>745</v>
      </c>
      <c r="F43" s="8">
        <v>32</v>
      </c>
    </row>
    <row r="44" spans="1:6" x14ac:dyDescent="0.25">
      <c r="A44" s="7" t="s">
        <v>20</v>
      </c>
      <c r="B44" s="7" t="s">
        <v>6</v>
      </c>
      <c r="C44" s="8">
        <v>1</v>
      </c>
      <c r="D44" s="8">
        <v>2412</v>
      </c>
      <c r="E44" s="8">
        <v>2404</v>
      </c>
      <c r="F44" s="8">
        <v>9</v>
      </c>
    </row>
    <row r="45" spans="1:6" x14ac:dyDescent="0.25">
      <c r="A45" s="7" t="s">
        <v>20</v>
      </c>
      <c r="B45" s="7" t="s">
        <v>1</v>
      </c>
      <c r="C45" s="8">
        <v>0</v>
      </c>
      <c r="D45" s="8">
        <v>1</v>
      </c>
      <c r="E45" s="8">
        <v>1</v>
      </c>
      <c r="F45" s="8">
        <v>0</v>
      </c>
    </row>
    <row r="46" spans="1:6" x14ac:dyDescent="0.25">
      <c r="A46" s="11" t="s">
        <v>45</v>
      </c>
      <c r="B46" s="11"/>
      <c r="C46" s="13">
        <f>SUM(C43:C45)</f>
        <v>36</v>
      </c>
      <c r="D46" s="13">
        <f>SUM(D43:D45)</f>
        <v>3155</v>
      </c>
      <c r="E46" s="13">
        <f>SUM(E43:E45)</f>
        <v>3150</v>
      </c>
      <c r="F46" s="13">
        <f>SUM(F43:F45)</f>
        <v>41</v>
      </c>
    </row>
    <row r="47" spans="1:6" x14ac:dyDescent="0.25">
      <c r="A47" s="7" t="s">
        <v>21</v>
      </c>
      <c r="B47" s="7" t="s">
        <v>5</v>
      </c>
      <c r="C47" s="8">
        <v>45</v>
      </c>
      <c r="D47" s="8">
        <v>1959</v>
      </c>
      <c r="E47" s="8">
        <v>1842</v>
      </c>
      <c r="F47" s="8">
        <v>162</v>
      </c>
    </row>
    <row r="48" spans="1:6" x14ac:dyDescent="0.25">
      <c r="A48" s="7" t="s">
        <v>21</v>
      </c>
      <c r="B48" s="7" t="s">
        <v>6</v>
      </c>
      <c r="C48" s="8">
        <v>22</v>
      </c>
      <c r="D48" s="8">
        <v>5771</v>
      </c>
      <c r="E48" s="8">
        <v>5611</v>
      </c>
      <c r="F48" s="8">
        <v>182</v>
      </c>
    </row>
    <row r="49" spans="1:6" x14ac:dyDescent="0.25">
      <c r="A49" s="11" t="s">
        <v>46</v>
      </c>
      <c r="B49" s="11"/>
      <c r="C49" s="13">
        <f>SUM(C47:C48)</f>
        <v>67</v>
      </c>
      <c r="D49" s="13">
        <f t="shared" ref="D49:F49" si="13">SUM(D47:D48)</f>
        <v>7730</v>
      </c>
      <c r="E49" s="13">
        <f t="shared" si="13"/>
        <v>7453</v>
      </c>
      <c r="F49" s="13">
        <f t="shared" si="13"/>
        <v>344</v>
      </c>
    </row>
    <row r="50" spans="1:6" x14ac:dyDescent="0.25">
      <c r="A50" s="7" t="s">
        <v>22</v>
      </c>
      <c r="B50" s="7" t="s">
        <v>5</v>
      </c>
      <c r="C50" s="8">
        <v>59</v>
      </c>
      <c r="D50" s="8">
        <v>1461</v>
      </c>
      <c r="E50" s="8">
        <v>1462</v>
      </c>
      <c r="F50" s="8">
        <v>58</v>
      </c>
    </row>
    <row r="51" spans="1:6" x14ac:dyDescent="0.25">
      <c r="A51" s="7" t="s">
        <v>22</v>
      </c>
      <c r="B51" s="7" t="s">
        <v>6</v>
      </c>
      <c r="C51" s="8">
        <v>0</v>
      </c>
      <c r="D51" s="8">
        <v>4300</v>
      </c>
      <c r="E51" s="8">
        <v>4300</v>
      </c>
      <c r="F51" s="8">
        <v>0</v>
      </c>
    </row>
    <row r="52" spans="1:6" x14ac:dyDescent="0.25">
      <c r="A52" s="11" t="s">
        <v>47</v>
      </c>
      <c r="B52" s="11"/>
      <c r="C52" s="13">
        <f>SUM(C50:C51)</f>
        <v>59</v>
      </c>
      <c r="D52" s="13">
        <f t="shared" ref="D52:F52" si="14">SUM(D50:D51)</f>
        <v>5761</v>
      </c>
      <c r="E52" s="13">
        <f t="shared" si="14"/>
        <v>5762</v>
      </c>
      <c r="F52" s="13">
        <f t="shared" si="14"/>
        <v>58</v>
      </c>
    </row>
    <row r="53" spans="1:6" x14ac:dyDescent="0.25">
      <c r="A53" s="7" t="s">
        <v>23</v>
      </c>
      <c r="B53" s="7" t="s">
        <v>1</v>
      </c>
      <c r="C53" s="8">
        <v>23</v>
      </c>
      <c r="D53" s="8">
        <v>163</v>
      </c>
      <c r="E53" s="8">
        <v>139</v>
      </c>
      <c r="F53" s="8">
        <v>47</v>
      </c>
    </row>
    <row r="54" spans="1:6" x14ac:dyDescent="0.25">
      <c r="A54" s="7" t="s">
        <v>23</v>
      </c>
      <c r="B54" s="7" t="s">
        <v>2</v>
      </c>
      <c r="C54" s="8">
        <v>5</v>
      </c>
      <c r="D54" s="8">
        <v>1</v>
      </c>
      <c r="E54" s="8">
        <v>1</v>
      </c>
      <c r="F54" s="8">
        <v>5</v>
      </c>
    </row>
    <row r="55" spans="1:6" x14ac:dyDescent="0.25">
      <c r="A55" s="7" t="s">
        <v>23</v>
      </c>
      <c r="B55" s="7" t="s">
        <v>3</v>
      </c>
      <c r="C55" s="14">
        <v>2</v>
      </c>
      <c r="D55" s="14">
        <v>1</v>
      </c>
      <c r="E55" s="14">
        <v>0</v>
      </c>
      <c r="F55" s="14">
        <v>3</v>
      </c>
    </row>
    <row r="56" spans="1:6" x14ac:dyDescent="0.25">
      <c r="A56" s="7" t="s">
        <v>23</v>
      </c>
      <c r="B56" s="7" t="s">
        <v>4</v>
      </c>
      <c r="C56" s="8">
        <v>5</v>
      </c>
      <c r="D56" s="8">
        <v>0</v>
      </c>
      <c r="E56" s="8">
        <v>1</v>
      </c>
      <c r="F56" s="8">
        <v>4</v>
      </c>
    </row>
    <row r="57" spans="1:6" x14ac:dyDescent="0.25">
      <c r="A57" s="11" t="s">
        <v>48</v>
      </c>
      <c r="B57" s="11"/>
      <c r="C57" s="13">
        <f>SUM(C53:C56)</f>
        <v>35</v>
      </c>
      <c r="D57" s="13">
        <f t="shared" ref="D57:F57" si="15">SUM(D53:D56)</f>
        <v>165</v>
      </c>
      <c r="E57" s="13">
        <f t="shared" si="15"/>
        <v>141</v>
      </c>
      <c r="F57" s="13">
        <f t="shared" si="15"/>
        <v>59</v>
      </c>
    </row>
    <row r="58" spans="1:6" x14ac:dyDescent="0.25">
      <c r="A58" s="7" t="s">
        <v>24</v>
      </c>
      <c r="B58" s="7" t="s">
        <v>1</v>
      </c>
      <c r="C58" s="8">
        <v>11</v>
      </c>
      <c r="D58" s="8">
        <v>130</v>
      </c>
      <c r="E58" s="8">
        <v>123</v>
      </c>
      <c r="F58" s="8">
        <v>18</v>
      </c>
    </row>
    <row r="59" spans="1:6" x14ac:dyDescent="0.25">
      <c r="A59" s="11" t="s">
        <v>49</v>
      </c>
      <c r="B59" s="11"/>
      <c r="C59" s="13">
        <f>SUM(C58)</f>
        <v>11</v>
      </c>
      <c r="D59" s="13">
        <f t="shared" ref="D59:F59" si="16">SUM(D58)</f>
        <v>130</v>
      </c>
      <c r="E59" s="13">
        <f t="shared" si="16"/>
        <v>123</v>
      </c>
      <c r="F59" s="13">
        <f t="shared" si="16"/>
        <v>18</v>
      </c>
    </row>
    <row r="60" spans="1:6" x14ac:dyDescent="0.25">
      <c r="A60" s="7" t="s">
        <v>25</v>
      </c>
      <c r="B60" s="8" t="s">
        <v>1</v>
      </c>
      <c r="C60" s="8">
        <v>8</v>
      </c>
      <c r="D60" s="8">
        <v>129</v>
      </c>
      <c r="E60" s="8">
        <v>133</v>
      </c>
      <c r="F60" s="16">
        <v>4</v>
      </c>
    </row>
    <row r="61" spans="1:6" x14ac:dyDescent="0.25">
      <c r="A61" s="7" t="s">
        <v>25</v>
      </c>
      <c r="B61" s="8" t="s">
        <v>2</v>
      </c>
      <c r="C61" s="8">
        <v>0</v>
      </c>
      <c r="D61" s="8">
        <v>1</v>
      </c>
      <c r="E61" s="8">
        <v>1</v>
      </c>
      <c r="F61" s="16">
        <v>0</v>
      </c>
    </row>
    <row r="62" spans="1:6" x14ac:dyDescent="0.25">
      <c r="A62" s="11" t="s">
        <v>50</v>
      </c>
      <c r="B62" s="11"/>
      <c r="C62" s="13">
        <f>SUM(C60:C61)</f>
        <v>8</v>
      </c>
      <c r="D62" s="13">
        <f t="shared" ref="D62:F62" si="17">SUM(D60:D61)</f>
        <v>130</v>
      </c>
      <c r="E62" s="13">
        <f t="shared" si="17"/>
        <v>134</v>
      </c>
      <c r="F62" s="13">
        <f t="shared" si="17"/>
        <v>4</v>
      </c>
    </row>
    <row r="63" spans="1:6" x14ac:dyDescent="0.25">
      <c r="A63" s="7" t="s">
        <v>26</v>
      </c>
      <c r="B63" s="7" t="s">
        <v>1</v>
      </c>
      <c r="C63" s="8">
        <v>75</v>
      </c>
      <c r="D63" s="8">
        <v>26</v>
      </c>
      <c r="E63" s="8">
        <v>44</v>
      </c>
      <c r="F63" s="8">
        <v>57</v>
      </c>
    </row>
    <row r="64" spans="1:6" x14ac:dyDescent="0.25">
      <c r="A64" s="7" t="s">
        <v>26</v>
      </c>
      <c r="B64" s="7" t="s">
        <v>2</v>
      </c>
      <c r="C64" s="8">
        <v>3</v>
      </c>
      <c r="D64" s="8">
        <v>1</v>
      </c>
      <c r="E64" s="8">
        <v>3</v>
      </c>
      <c r="F64" s="8">
        <v>1</v>
      </c>
    </row>
    <row r="65" spans="1:6" x14ac:dyDescent="0.25">
      <c r="A65" s="11" t="s">
        <v>51</v>
      </c>
      <c r="B65" s="11"/>
      <c r="C65" s="13">
        <f>SUM(C63:C64)</f>
        <v>78</v>
      </c>
      <c r="D65" s="13">
        <f t="shared" ref="D65:F65" si="18">SUM(D63:D64)</f>
        <v>27</v>
      </c>
      <c r="E65" s="13">
        <f t="shared" si="18"/>
        <v>47</v>
      </c>
      <c r="F65" s="13">
        <f t="shared" si="18"/>
        <v>58</v>
      </c>
    </row>
    <row r="66" spans="1:6" x14ac:dyDescent="0.25">
      <c r="A66" s="7" t="s">
        <v>27</v>
      </c>
      <c r="B66" s="7" t="s">
        <v>1</v>
      </c>
      <c r="C66" s="8">
        <v>421</v>
      </c>
      <c r="D66" s="8">
        <v>258</v>
      </c>
      <c r="E66" s="8">
        <v>79</v>
      </c>
      <c r="F66" s="8">
        <v>600</v>
      </c>
    </row>
    <row r="67" spans="1:6" x14ac:dyDescent="0.25">
      <c r="A67" s="11" t="s">
        <v>52</v>
      </c>
      <c r="B67" s="11"/>
      <c r="C67" s="13">
        <f>SUM(C66)</f>
        <v>421</v>
      </c>
      <c r="D67" s="13">
        <f t="shared" ref="D67:F67" si="19">SUM(D66)</f>
        <v>258</v>
      </c>
      <c r="E67" s="13">
        <f t="shared" si="19"/>
        <v>79</v>
      </c>
      <c r="F67" s="13">
        <f t="shared" si="19"/>
        <v>600</v>
      </c>
    </row>
    <row r="68" spans="1:6" x14ac:dyDescent="0.25">
      <c r="A68" s="7" t="s">
        <v>28</v>
      </c>
      <c r="B68" s="7" t="s">
        <v>1</v>
      </c>
      <c r="C68" s="8">
        <v>3</v>
      </c>
      <c r="D68" s="8">
        <v>32</v>
      </c>
      <c r="E68" s="8">
        <v>32</v>
      </c>
      <c r="F68" s="8">
        <v>3</v>
      </c>
    </row>
    <row r="69" spans="1:6" x14ac:dyDescent="0.25">
      <c r="A69" s="7" t="s">
        <v>28</v>
      </c>
      <c r="B69" s="7" t="s">
        <v>2</v>
      </c>
      <c r="C69" s="8">
        <v>0</v>
      </c>
      <c r="D69" s="8">
        <v>2</v>
      </c>
      <c r="E69" s="8">
        <v>2</v>
      </c>
      <c r="F69" s="8">
        <v>0</v>
      </c>
    </row>
    <row r="70" spans="1:6" x14ac:dyDescent="0.25">
      <c r="A70" s="7" t="s">
        <v>28</v>
      </c>
      <c r="B70" s="7" t="s">
        <v>4</v>
      </c>
      <c r="C70" s="8">
        <v>4</v>
      </c>
      <c r="D70" s="8">
        <v>68</v>
      </c>
      <c r="E70" s="8">
        <v>68</v>
      </c>
      <c r="F70" s="8">
        <v>4</v>
      </c>
    </row>
    <row r="71" spans="1:6" x14ac:dyDescent="0.25">
      <c r="A71" s="11" t="s">
        <v>53</v>
      </c>
      <c r="B71" s="11"/>
      <c r="C71" s="13">
        <f>SUM(C68:C70)</f>
        <v>7</v>
      </c>
      <c r="D71" s="13">
        <f t="shared" ref="D71:F71" si="20">SUM(D68:D70)</f>
        <v>102</v>
      </c>
      <c r="E71" s="13">
        <f t="shared" si="20"/>
        <v>102</v>
      </c>
      <c r="F71" s="13">
        <f t="shared" si="20"/>
        <v>7</v>
      </c>
    </row>
    <row r="72" spans="1:6" x14ac:dyDescent="0.25">
      <c r="A72" s="7" t="s">
        <v>0</v>
      </c>
      <c r="B72" s="7" t="s">
        <v>5</v>
      </c>
      <c r="C72" s="8">
        <v>105</v>
      </c>
      <c r="D72" s="8">
        <v>1603</v>
      </c>
      <c r="E72" s="8">
        <v>1679</v>
      </c>
      <c r="F72" s="8">
        <v>29</v>
      </c>
    </row>
    <row r="73" spans="1:6" x14ac:dyDescent="0.25">
      <c r="A73" s="7" t="s">
        <v>0</v>
      </c>
      <c r="B73" s="7" t="s">
        <v>6</v>
      </c>
      <c r="C73" s="8">
        <v>0</v>
      </c>
      <c r="D73" s="8">
        <v>4788</v>
      </c>
      <c r="E73" s="8">
        <v>4788</v>
      </c>
      <c r="F73" s="8">
        <v>0</v>
      </c>
    </row>
    <row r="74" spans="1:6" x14ac:dyDescent="0.25">
      <c r="A74" s="7" t="s">
        <v>0</v>
      </c>
      <c r="B74" s="7" t="s">
        <v>1</v>
      </c>
      <c r="C74" s="8">
        <v>28</v>
      </c>
      <c r="D74" s="8">
        <v>139</v>
      </c>
      <c r="E74" s="8">
        <v>145</v>
      </c>
      <c r="F74" s="8">
        <v>22</v>
      </c>
    </row>
    <row r="75" spans="1:6" x14ac:dyDescent="0.25">
      <c r="A75" s="7" t="s">
        <v>0</v>
      </c>
      <c r="B75" s="7" t="s">
        <v>2</v>
      </c>
      <c r="C75" s="8">
        <v>2</v>
      </c>
      <c r="D75" s="8">
        <v>1</v>
      </c>
      <c r="E75" s="8">
        <v>1</v>
      </c>
      <c r="F75" s="8">
        <v>2</v>
      </c>
    </row>
    <row r="76" spans="1:6" x14ac:dyDescent="0.25">
      <c r="A76" s="11" t="s">
        <v>54</v>
      </c>
      <c r="B76" s="11"/>
      <c r="C76" s="13">
        <f>SUM(C72:C75)</f>
        <v>135</v>
      </c>
      <c r="D76" s="13">
        <f t="shared" ref="D76:F76" si="21">SUM(D72:D75)</f>
        <v>6531</v>
      </c>
      <c r="E76" s="13">
        <f t="shared" si="21"/>
        <v>6613</v>
      </c>
      <c r="F76" s="13">
        <f t="shared" si="21"/>
        <v>53</v>
      </c>
    </row>
    <row r="77" spans="1:6" x14ac:dyDescent="0.25">
      <c r="A77" s="10" t="s">
        <v>55</v>
      </c>
      <c r="B77" s="12"/>
      <c r="C77" s="15">
        <f>SUM(C76,C71,C67,C65,C62,C59,C57,C52,C49,C46,C42,C39,C36,C32,C29,C25,C22,C20,C17,C14,C11,C8,C5)</f>
        <v>2080</v>
      </c>
      <c r="D77" s="15">
        <f>SUM(D76,D71,D67,D65,D62,D59,D57,D52,D49,D46,D42,D39,D36,D32,D29,D25,D22,D20,D17,D14,D11,D8,D5)</f>
        <v>80385</v>
      </c>
      <c r="E77" s="15">
        <f>SUM(E76,E71,E67,E65,E62,E59,E57,E52,E49,E46,E42,E39,E36,E32,E29,E25,E22,E20,E17,E14,E11,E8,E5)</f>
        <v>79943</v>
      </c>
      <c r="F77" s="15">
        <f>SUM(F76,F71,F67,F65,F62,F59,F57,F52,F49,F46,F42,F39,F36,F32,F29,F25,F22,F20,F17,F14,F11,F8,F5)</f>
        <v>2522</v>
      </c>
    </row>
  </sheetData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NCQUU5QUMzLTQzN0QtNERCQi05QjI2LTQ4QUNBRDg1MUZCM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43LiA3LiAyMDI2LiAxMToyNDoyNz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Jx5/cXx06kKxccIViBRWlBD65XS0n/AfePhXRVm4Xlw=</DigestValue>
      </Reference>
      <Reference URI="#CLASSIFICATIONHISTORY">
        <DigestMethod Algorithm="http://www.w3.org/2001/04/xmlenc#sha256"/>
        <DigestValue>xJ++EtBBcReK9RjSqzdZvz0PagYQQEx+glS8wp2q3tI=</DigestValue>
      </Reference>
    </SignedInfo>
    <SignatureValue>rnFaw4X3T/cZN3wJ39Ew0Esw7UA3FiUjVftcfxwySFvnxNpjvLuyRjYbK3RtJRcYkp+yElTjQoY/tLwtcFyI/g==</SignatureValue>
    <Object Id="CLASSIFICATIONHISTORY">
      <ArrayOfString xmlns:xsi="http://www.w3.org/2001/XMLSchema-instance" xmlns:xsd="http://www.w3.org/2001/XMLSchema" xmlns="">
        <string>f0Yj5lBuKmbJOzTLhNo9q9dgHlDgu51x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CBAE9AC3-437D-4DBB-9B26-48ACAD851FB1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4C5C1B23-7AAF-40FB-A8BD-6AD3350B2AB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 2025</vt:lpstr>
      <vt:lpstr>reg 2025 po vrsti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2021-02-16T08:02:00Z</dcterms:created>
  <dcterms:modified xsi:type="dcterms:W3CDTF">2026-07-16T13:48:29Z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de8d7e9a-8165-470b-b445-f95297d485ac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{CBAE9AC3-437D-4DBB-9B26-48ACAD851FB1}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